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730" activeTab="0"/>
  </bookViews>
  <sheets>
    <sheet name="9월" sheetId="1" r:id="rId1"/>
  </sheets>
  <definedNames>
    <definedName name="_xlnm.Print_Titles" localSheetId="0">'9월'!$17:$17</definedName>
  </definedNames>
  <calcPr fullCalcOnLoad="1"/>
</workbook>
</file>

<file path=xl/sharedStrings.xml><?xml version="1.0" encoding="utf-8"?>
<sst xmlns="http://schemas.openxmlformats.org/spreadsheetml/2006/main" count="34" uniqueCount="28">
  <si>
    <t>건   수</t>
  </si>
  <si>
    <t>금   액</t>
  </si>
  <si>
    <t>□ 세부 집행내역</t>
  </si>
  <si>
    <t>구    분</t>
  </si>
  <si>
    <t>사용일자</t>
  </si>
  <si>
    <t>내                   역</t>
  </si>
  <si>
    <t>비 고</t>
  </si>
  <si>
    <t>소   계</t>
  </si>
  <si>
    <t>□ 유형별 집행내역</t>
  </si>
  <si>
    <t>유                          형</t>
  </si>
  <si>
    <t>합             계</t>
  </si>
  <si>
    <t>합   계</t>
  </si>
  <si>
    <t>(단위 : 원)</t>
  </si>
  <si>
    <t xml:space="preserve">  ① 업무협의회 등</t>
  </si>
  <si>
    <t xml:space="preserve">  ② 부서 운영 소모품 및 회의용품 구입 등</t>
  </si>
  <si>
    <t xml:space="preserve">  ③ 인터넷 물품 구입 등</t>
  </si>
  <si>
    <t>비고</t>
  </si>
  <si>
    <t>업무협의회 등</t>
  </si>
  <si>
    <t>부서 운영 
소모품 및
회의용품 등</t>
  </si>
  <si>
    <t>신용카드 사용 내역 (50만원 이상)</t>
  </si>
  <si>
    <t>여비 등</t>
  </si>
  <si>
    <t>인터넷 물품
구입 등</t>
  </si>
  <si>
    <t xml:space="preserve">  ④ 여비 등</t>
  </si>
  <si>
    <t xml:space="preserve">  ⑤ 교육활동경비 등</t>
  </si>
  <si>
    <t>교육활동경비 등</t>
  </si>
  <si>
    <t>2012년   9월</t>
  </si>
  <si>
    <t>1-3 TV 액정구입</t>
  </si>
  <si>
    <t>방송장비구입</t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</si>
</sst>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\.d"/>
    <numFmt numFmtId="177" formatCode="m/d"/>
    <numFmt numFmtId="178" formatCode="#,##0_ "/>
    <numFmt numFmtId="179" formatCode="mm&quot;월&quot;\ dd&quot;일&quot;"/>
    <numFmt numFmtId="180" formatCode="m&quot;월&quot;\ d&quot;일&quot;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dd\-mmm\-yy"/>
    <numFmt numFmtId="186" formatCode="yy&quot;/&quot;m&quot;/&quot;d"/>
    <numFmt numFmtId="187" formatCode="_-* #,##0.0_-;\-* #,##0.0_-;_-* &quot;-&quot;_-;_-@_-"/>
    <numFmt numFmtId="188" formatCode="#,##0.0;&quot;△&quot;#,##0.0;&quot;-&quot;"/>
    <numFmt numFmtId="189" formatCode="#,##0;&quot;△&quot;#,##0;&quot;-&quot;"/>
    <numFmt numFmtId="190" formatCode="_-* #,##0.0_-;\-* #,##0.0_-;_-* &quot;-&quot;?_-;_-@_-"/>
    <numFmt numFmtId="191" formatCode="_-* #,##0.0_-;\-* #,##0.0_-;_-* &quot;-&quot;??_-;_-@_-"/>
    <numFmt numFmtId="192" formatCode="_-* #,##0_-;\-* #,##0_-;_-* &quot;-&quot;??_-;_-@_-"/>
    <numFmt numFmtId="193" formatCode="0.0%"/>
    <numFmt numFmtId="194" formatCode="[$-412]yyyy&quot;년&quot;\ m&quot;월&quot;\ d&quot;일&quot;\ dddd"/>
    <numFmt numFmtId="195" formatCode="m&quot;월&quot;\ d&quot;일&quot;;@"/>
    <numFmt numFmtId="196" formatCode="[$-412]AM/PM\ h:mm:ss"/>
    <numFmt numFmtId="197" formatCode="General\ \&amp;\ &quot;건&quot;"/>
    <numFmt numFmtId="198" formatCode="General\ &quot;건&quot;"/>
    <numFmt numFmtId="199" formatCode="0.0000_ "/>
    <numFmt numFmtId="200" formatCode="0.00000_ "/>
    <numFmt numFmtId="201" formatCode="0.000000_ "/>
    <numFmt numFmtId="202" formatCode="0.0000000_ "/>
    <numFmt numFmtId="203" formatCode="0.00000000_ "/>
    <numFmt numFmtId="204" formatCode="0.000000000_ "/>
    <numFmt numFmtId="205" formatCode="0.0000000000_ "/>
    <numFmt numFmtId="206" formatCode="0.00000000000_ "/>
    <numFmt numFmtId="207" formatCode="0.000_ "/>
    <numFmt numFmtId="208" formatCode="0.00_ "/>
    <numFmt numFmtId="209" formatCode="0.0_ "/>
    <numFmt numFmtId="210" formatCode="0_ "/>
    <numFmt numFmtId="211" formatCode="mmm/yyyy"/>
    <numFmt numFmtId="212" formatCode="m&quot;월&quot;\ dd&quot;일&quot;;@"/>
    <numFmt numFmtId="213" formatCode="m&quot;월&quot;\ dd&quot;일&quot;"/>
    <numFmt numFmtId="214" formatCode="#,##0.0_ "/>
    <numFmt numFmtId="215" formatCode="#,##0_);[Red]\(#,##0\)"/>
    <numFmt numFmtId="216" formatCode="m&quot;월&quot;dd&quot;일&quot;"/>
  </numFmts>
  <fonts count="47">
    <font>
      <sz val="11"/>
      <name val="돋움"/>
      <family val="3"/>
    </font>
    <font>
      <u val="single"/>
      <sz val="11"/>
      <color indexed="36"/>
      <name val="돋움"/>
      <family val="3"/>
    </font>
    <font>
      <sz val="9"/>
      <color indexed="8"/>
      <name val="굴림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0"/>
      <name val="굴림"/>
      <family val="3"/>
    </font>
    <font>
      <sz val="10"/>
      <color indexed="8"/>
      <name val="굴림"/>
      <family val="3"/>
    </font>
    <font>
      <sz val="12"/>
      <color indexed="8"/>
      <name val="굴림"/>
      <family val="3"/>
    </font>
    <font>
      <sz val="11"/>
      <name val="굴림"/>
      <family val="3"/>
    </font>
    <font>
      <b/>
      <sz val="14"/>
      <name val="굴림"/>
      <family val="3"/>
    </font>
    <font>
      <b/>
      <sz val="12"/>
      <color indexed="8"/>
      <name val="굴림"/>
      <family val="3"/>
    </font>
    <font>
      <sz val="11"/>
      <color indexed="8"/>
      <name val="굴림"/>
      <family val="3"/>
    </font>
    <font>
      <b/>
      <sz val="11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 style="hair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98" fontId="8" fillId="0" borderId="12" xfId="0" applyNumberFormat="1" applyFont="1" applyBorder="1" applyAlignment="1">
      <alignment horizontal="center" vertical="center"/>
    </xf>
    <xf numFmtId="178" fontId="8" fillId="0" borderId="12" xfId="0" applyNumberFormat="1" applyFont="1" applyBorder="1" applyAlignment="1">
      <alignment vertical="center"/>
    </xf>
    <xf numFmtId="209" fontId="8" fillId="0" borderId="13" xfId="0" applyNumberFormat="1" applyFont="1" applyBorder="1" applyAlignment="1">
      <alignment vertical="center"/>
    </xf>
    <xf numFmtId="209" fontId="8" fillId="0" borderId="14" xfId="0" applyNumberFormat="1" applyFont="1" applyBorder="1" applyAlignment="1">
      <alignment vertical="center"/>
    </xf>
    <xf numFmtId="0" fontId="12" fillId="33" borderId="15" xfId="0" applyFont="1" applyFill="1" applyBorder="1" applyAlignment="1">
      <alignment horizontal="center" vertical="center"/>
    </xf>
    <xf numFmtId="198" fontId="12" fillId="33" borderId="16" xfId="0" applyNumberFormat="1" applyFont="1" applyFill="1" applyBorder="1" applyAlignment="1">
      <alignment horizontal="center" vertical="center"/>
    </xf>
    <xf numFmtId="178" fontId="12" fillId="33" borderId="16" xfId="0" applyNumberFormat="1" applyFont="1" applyFill="1" applyBorder="1" applyAlignment="1">
      <alignment vertical="center"/>
    </xf>
    <xf numFmtId="209" fontId="12" fillId="33" borderId="17" xfId="0" applyNumberFormat="1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13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213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34" borderId="21" xfId="0" applyFont="1" applyFill="1" applyBorder="1" applyAlignment="1">
      <alignment horizontal="center" vertical="center"/>
    </xf>
    <xf numFmtId="178" fontId="8" fillId="34" borderId="22" xfId="0" applyNumberFormat="1" applyFont="1" applyFill="1" applyBorder="1" applyAlignment="1">
      <alignment vertical="center"/>
    </xf>
    <xf numFmtId="0" fontId="8" fillId="34" borderId="23" xfId="0" applyFont="1" applyFill="1" applyBorder="1" applyAlignment="1">
      <alignment vertical="center"/>
    </xf>
    <xf numFmtId="178" fontId="8" fillId="0" borderId="19" xfId="0" applyNumberFormat="1" applyFont="1" applyBorder="1" applyAlignment="1">
      <alignment vertical="center"/>
    </xf>
    <xf numFmtId="0" fontId="12" fillId="33" borderId="16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213" fontId="8" fillId="0" borderId="24" xfId="0" applyNumberFormat="1" applyFont="1" applyFill="1" applyBorder="1" applyAlignment="1">
      <alignment horizontal="center" vertical="center" wrapText="1"/>
    </xf>
    <xf numFmtId="178" fontId="8" fillId="0" borderId="24" xfId="0" applyNumberFormat="1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178" fontId="8" fillId="0" borderId="19" xfId="0" applyNumberFormat="1" applyFont="1" applyFill="1" applyBorder="1" applyAlignment="1">
      <alignment vertical="center" wrapText="1"/>
    </xf>
    <xf numFmtId="213" fontId="8" fillId="0" borderId="26" xfId="0" applyNumberFormat="1" applyFont="1" applyBorder="1" applyAlignment="1">
      <alignment horizontal="center" vertical="center"/>
    </xf>
    <xf numFmtId="178" fontId="8" fillId="0" borderId="27" xfId="0" applyNumberFormat="1" applyFont="1" applyBorder="1" applyAlignment="1">
      <alignment vertical="center"/>
    </xf>
    <xf numFmtId="178" fontId="8" fillId="0" borderId="28" xfId="0" applyNumberFormat="1" applyFont="1" applyBorder="1" applyAlignment="1">
      <alignment vertical="center"/>
    </xf>
    <xf numFmtId="178" fontId="8" fillId="0" borderId="29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30" xfId="0" applyFont="1" applyFill="1" applyBorder="1" applyAlignment="1">
      <alignment vertical="center" wrapText="1"/>
    </xf>
    <xf numFmtId="213" fontId="8" fillId="0" borderId="19" xfId="0" applyNumberFormat="1" applyFont="1" applyFill="1" applyBorder="1" applyAlignment="1">
      <alignment vertical="center" wrapText="1"/>
    </xf>
    <xf numFmtId="213" fontId="8" fillId="0" borderId="29" xfId="0" applyNumberFormat="1" applyFont="1" applyFill="1" applyBorder="1" applyAlignment="1">
      <alignment horizontal="center" vertical="center" wrapText="1"/>
    </xf>
    <xf numFmtId="198" fontId="8" fillId="0" borderId="31" xfId="0" applyNumberFormat="1" applyFont="1" applyBorder="1" applyAlignment="1">
      <alignment horizontal="center" vertical="center"/>
    </xf>
    <xf numFmtId="178" fontId="8" fillId="0" borderId="31" xfId="0" applyNumberFormat="1" applyFont="1" applyBorder="1" applyAlignment="1">
      <alignment vertical="center"/>
    </xf>
    <xf numFmtId="209" fontId="8" fillId="0" borderId="25" xfId="0" applyNumberFormat="1" applyFont="1" applyBorder="1" applyAlignment="1">
      <alignment vertical="center"/>
    </xf>
    <xf numFmtId="198" fontId="8" fillId="0" borderId="32" xfId="0" applyNumberFormat="1" applyFont="1" applyBorder="1" applyAlignment="1">
      <alignment horizontal="center" vertical="center"/>
    </xf>
    <xf numFmtId="178" fontId="8" fillId="0" borderId="32" xfId="0" applyNumberFormat="1" applyFont="1" applyBorder="1" applyAlignment="1">
      <alignment vertical="center"/>
    </xf>
    <xf numFmtId="0" fontId="8" fillId="35" borderId="21" xfId="0" applyFont="1" applyFill="1" applyBorder="1" applyAlignment="1">
      <alignment horizontal="center" vertical="center"/>
    </xf>
    <xf numFmtId="213" fontId="8" fillId="35" borderId="22" xfId="0" applyNumberFormat="1" applyFont="1" applyFill="1" applyBorder="1" applyAlignment="1">
      <alignment horizontal="center" vertical="center"/>
    </xf>
    <xf numFmtId="178" fontId="8" fillId="35" borderId="22" xfId="0" applyNumberFormat="1" applyFont="1" applyFill="1" applyBorder="1" applyAlignment="1">
      <alignment vertical="center"/>
    </xf>
    <xf numFmtId="0" fontId="8" fillId="35" borderId="23" xfId="0" applyFont="1" applyFill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198" fontId="8" fillId="35" borderId="33" xfId="0" applyNumberFormat="1" applyFont="1" applyFill="1" applyBorder="1" applyAlignment="1">
      <alignment horizontal="center" vertical="center"/>
    </xf>
    <xf numFmtId="198" fontId="8" fillId="35" borderId="34" xfId="0" applyNumberFormat="1" applyFont="1" applyFill="1" applyBorder="1" applyAlignment="1">
      <alignment horizontal="center" vertical="center"/>
    </xf>
    <xf numFmtId="198" fontId="12" fillId="33" borderId="16" xfId="0" applyNumberFormat="1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left" vertical="center" shrinkToFit="1"/>
    </xf>
    <xf numFmtId="0" fontId="8" fillId="0" borderId="39" xfId="0" applyFont="1" applyBorder="1" applyAlignment="1">
      <alignment horizontal="left" vertical="center" shrinkToFit="1"/>
    </xf>
    <xf numFmtId="198" fontId="8" fillId="34" borderId="22" xfId="0" applyNumberFormat="1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198" fontId="8" fillId="0" borderId="19" xfId="0" applyNumberFormat="1" applyFont="1" applyFill="1" applyBorder="1" applyAlignment="1">
      <alignment horizontal="center" vertical="center" wrapText="1"/>
    </xf>
    <xf numFmtId="198" fontId="8" fillId="0" borderId="36" xfId="0" applyNumberFormat="1" applyFont="1" applyFill="1" applyBorder="1" applyAlignment="1">
      <alignment horizontal="center" vertical="center" wrapText="1"/>
    </xf>
    <xf numFmtId="198" fontId="8" fillId="0" borderId="37" xfId="0" applyNumberFormat="1" applyFont="1" applyFill="1" applyBorder="1" applyAlignment="1">
      <alignment horizontal="center" vertical="center" wrapText="1"/>
    </xf>
    <xf numFmtId="198" fontId="8" fillId="0" borderId="41" xfId="0" applyNumberFormat="1" applyFont="1" applyFill="1" applyBorder="1" applyAlignment="1">
      <alignment horizontal="left" vertical="center" wrapText="1"/>
    </xf>
    <xf numFmtId="198" fontId="8" fillId="0" borderId="28" xfId="0" applyNumberFormat="1" applyFont="1" applyFill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shrinkToFit="1"/>
    </xf>
    <xf numFmtId="0" fontId="8" fillId="0" borderId="43" xfId="0" applyFont="1" applyBorder="1" applyAlignment="1">
      <alignment horizontal="left" vertical="center" shrinkToFit="1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shrinkToFit="1"/>
    </xf>
    <xf numFmtId="0" fontId="8" fillId="0" borderId="41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9" fontId="8" fillId="0" borderId="51" xfId="0" applyNumberFormat="1" applyFont="1" applyBorder="1" applyAlignment="1">
      <alignment horizontal="left" vertical="center" shrinkToFit="1"/>
    </xf>
    <xf numFmtId="0" fontId="8" fillId="34" borderId="52" xfId="0" applyFont="1" applyFill="1" applyBorder="1" applyAlignment="1">
      <alignment vertical="center"/>
    </xf>
    <xf numFmtId="213" fontId="8" fillId="0" borderId="29" xfId="0" applyNumberFormat="1" applyFont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Sheet3" xfId="60"/>
    <cellStyle name="콤마_Sheet3" xfId="61"/>
    <cellStyle name="Currency" xfId="62"/>
    <cellStyle name="Currency [0]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PageLayoutView="0" workbookViewId="0" topLeftCell="A19">
      <selection activeCell="A4" sqref="A4"/>
    </sheetView>
  </sheetViews>
  <sheetFormatPr defaultColWidth="19.3359375" defaultRowHeight="13.5"/>
  <cols>
    <col min="1" max="1" width="13.4453125" style="3" customWidth="1"/>
    <col min="2" max="2" width="10.3359375" style="3" customWidth="1"/>
    <col min="3" max="3" width="25.99609375" style="3" customWidth="1"/>
    <col min="4" max="4" width="14.6640625" style="3" customWidth="1"/>
    <col min="5" max="5" width="13.88671875" style="3" customWidth="1"/>
    <col min="6" max="6" width="15.996093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16384" width="19.3359375" style="3" customWidth="1"/>
  </cols>
  <sheetData>
    <row r="1" spans="1:19" ht="25.5">
      <c r="A1" s="90" t="s">
        <v>19</v>
      </c>
      <c r="B1" s="90"/>
      <c r="C1" s="90"/>
      <c r="D1" s="90"/>
      <c r="E1" s="90"/>
      <c r="F1" s="90"/>
      <c r="G1" s="1"/>
      <c r="S1" s="2"/>
    </row>
    <row r="2" spans="1:19" ht="26.25" customHeight="1">
      <c r="A2" s="4"/>
      <c r="B2" s="4"/>
      <c r="C2" s="4"/>
      <c r="D2" s="4"/>
      <c r="E2" s="91"/>
      <c r="F2" s="91"/>
      <c r="G2" s="1"/>
      <c r="S2" s="2"/>
    </row>
    <row r="3" spans="1:19" ht="20.25" customHeight="1">
      <c r="A3" s="92" t="s">
        <v>25</v>
      </c>
      <c r="B3" s="92"/>
      <c r="C3" s="92"/>
      <c r="D3" s="92"/>
      <c r="E3" s="92"/>
      <c r="F3" s="92"/>
      <c r="G3" s="1"/>
      <c r="S3" s="2"/>
    </row>
    <row r="4" spans="1:19" ht="12.75" customHeight="1">
      <c r="A4" s="4"/>
      <c r="B4" s="4"/>
      <c r="C4" s="4"/>
      <c r="D4" s="4"/>
      <c r="E4" s="42"/>
      <c r="F4" s="42"/>
      <c r="G4" s="1"/>
      <c r="S4" s="2"/>
    </row>
    <row r="5" spans="1:7" ht="21.75" customHeight="1">
      <c r="A5" s="81" t="s">
        <v>8</v>
      </c>
      <c r="B5" s="81"/>
      <c r="C5" s="81"/>
      <c r="D5" s="81"/>
      <c r="E5" s="81"/>
      <c r="F5" s="81"/>
      <c r="G5" s="1"/>
    </row>
    <row r="6" spans="1:18" s="7" customFormat="1" ht="16.5" customHeight="1">
      <c r="A6" s="4"/>
      <c r="B6" s="4"/>
      <c r="C6" s="4"/>
      <c r="D6" s="4"/>
      <c r="E6" s="4"/>
      <c r="F6" s="5" t="s">
        <v>12</v>
      </c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11" customFormat="1" ht="24" customHeight="1" thickBot="1">
      <c r="A7" s="93" t="s">
        <v>9</v>
      </c>
      <c r="B7" s="94"/>
      <c r="C7" s="94"/>
      <c r="D7" s="8" t="s">
        <v>0</v>
      </c>
      <c r="E7" s="8" t="s">
        <v>1</v>
      </c>
      <c r="F7" s="9" t="s">
        <v>16</v>
      </c>
      <c r="G7" s="1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s="11" customFormat="1" ht="18.75" customHeight="1" thickTop="1">
      <c r="A8" s="73" t="s">
        <v>13</v>
      </c>
      <c r="B8" s="74"/>
      <c r="C8" s="75"/>
      <c r="D8" s="12"/>
      <c r="E8" s="13"/>
      <c r="F8" s="14"/>
      <c r="G8" s="1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11" customFormat="1" ht="18.75" customHeight="1">
      <c r="A9" s="73" t="s">
        <v>14</v>
      </c>
      <c r="B9" s="74"/>
      <c r="C9" s="75"/>
      <c r="D9" s="12">
        <v>1</v>
      </c>
      <c r="E9" s="13">
        <v>540000</v>
      </c>
      <c r="F9" s="14"/>
      <c r="G9" s="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s="11" customFormat="1" ht="18.75" customHeight="1">
      <c r="A10" s="73" t="s">
        <v>15</v>
      </c>
      <c r="B10" s="74"/>
      <c r="C10" s="75"/>
      <c r="D10" s="12">
        <v>1</v>
      </c>
      <c r="E10" s="13">
        <v>569400</v>
      </c>
      <c r="F10" s="14"/>
      <c r="G10" s="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s="11" customFormat="1" ht="18.75" customHeight="1">
      <c r="A11" s="76" t="s">
        <v>22</v>
      </c>
      <c r="B11" s="77"/>
      <c r="C11" s="78"/>
      <c r="D11" s="46"/>
      <c r="E11" s="47"/>
      <c r="F11" s="48"/>
      <c r="G11" s="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s="11" customFormat="1" ht="18.75" customHeight="1">
      <c r="A12" s="83" t="s">
        <v>23</v>
      </c>
      <c r="B12" s="84"/>
      <c r="C12" s="85"/>
      <c r="D12" s="49"/>
      <c r="E12" s="50"/>
      <c r="F12" s="15"/>
      <c r="G12" s="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s="11" customFormat="1" ht="18.75" customHeight="1">
      <c r="A13" s="79" t="s">
        <v>10</v>
      </c>
      <c r="B13" s="80"/>
      <c r="C13" s="80"/>
      <c r="D13" s="17">
        <f>SUM(D8:D12)</f>
        <v>2</v>
      </c>
      <c r="E13" s="18">
        <f>SUM(E8:E11)</f>
        <v>1109400</v>
      </c>
      <c r="F13" s="19"/>
      <c r="G13" s="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s="11" customFormat="1" ht="18.75" customHeight="1">
      <c r="A14" s="4"/>
      <c r="B14" s="4"/>
      <c r="C14" s="4"/>
      <c r="D14" s="4"/>
      <c r="E14" s="4"/>
      <c r="F14" s="4"/>
      <c r="G14" s="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s="11" customFormat="1" ht="18.75" customHeight="1">
      <c r="A15" s="81" t="s">
        <v>2</v>
      </c>
      <c r="B15" s="81"/>
      <c r="C15" s="81"/>
      <c r="D15" s="81"/>
      <c r="E15" s="81"/>
      <c r="F15" s="81"/>
      <c r="G15" s="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s="11" customFormat="1" ht="18.75" customHeight="1">
      <c r="A16" s="4"/>
      <c r="B16" s="4"/>
      <c r="C16" s="4"/>
      <c r="D16" s="4"/>
      <c r="E16" s="4"/>
      <c r="F16" s="5" t="s">
        <v>12</v>
      </c>
      <c r="G16" s="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s="11" customFormat="1" ht="18.75" customHeight="1" thickBot="1">
      <c r="A17" s="20" t="s">
        <v>3</v>
      </c>
      <c r="B17" s="21" t="s">
        <v>4</v>
      </c>
      <c r="C17" s="82" t="s">
        <v>5</v>
      </c>
      <c r="D17" s="82"/>
      <c r="E17" s="21" t="s">
        <v>1</v>
      </c>
      <c r="F17" s="22" t="s">
        <v>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s="11" customFormat="1" ht="18.75" customHeight="1" thickTop="1">
      <c r="A18" s="86" t="s">
        <v>17</v>
      </c>
      <c r="B18" s="38"/>
      <c r="C18" s="95"/>
      <c r="D18" s="87"/>
      <c r="E18" s="39"/>
      <c r="F18" s="24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s="11" customFormat="1" ht="18.75" customHeight="1">
      <c r="A19" s="59"/>
      <c r="B19" s="25"/>
      <c r="C19" s="88"/>
      <c r="D19" s="89"/>
      <c r="E19" s="13"/>
      <c r="F19" s="26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s="11" customFormat="1" ht="18.75" customHeight="1">
      <c r="A20" s="59"/>
      <c r="B20" s="25"/>
      <c r="C20" s="88"/>
      <c r="D20" s="89"/>
      <c r="E20" s="40"/>
      <c r="F20" s="26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s="11" customFormat="1" ht="18.75" customHeight="1">
      <c r="A21" s="27" t="s">
        <v>7</v>
      </c>
      <c r="B21" s="96"/>
      <c r="C21" s="64">
        <f>COUNTA(C18:D20)</f>
        <v>0</v>
      </c>
      <c r="D21" s="64"/>
      <c r="E21" s="28">
        <f>SUM(E18:E20)</f>
        <v>0</v>
      </c>
      <c r="F21" s="2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s="11" customFormat="1" ht="18.75" customHeight="1">
      <c r="A22" s="59" t="s">
        <v>18</v>
      </c>
      <c r="B22" s="97">
        <v>41173</v>
      </c>
      <c r="C22" s="60" t="s">
        <v>26</v>
      </c>
      <c r="D22" s="61"/>
      <c r="E22" s="30">
        <v>540000</v>
      </c>
      <c r="F22" s="55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s="11" customFormat="1" ht="18.75" customHeight="1">
      <c r="A23" s="59"/>
      <c r="B23" s="23"/>
      <c r="C23" s="71"/>
      <c r="D23" s="72"/>
      <c r="E23" s="30"/>
      <c r="F23" s="24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s="11" customFormat="1" ht="18.75" customHeight="1">
      <c r="A24" s="59"/>
      <c r="B24" s="23"/>
      <c r="C24" s="62"/>
      <c r="D24" s="63"/>
      <c r="E24" s="30"/>
      <c r="F24" s="24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s="11" customFormat="1" ht="18.75" customHeight="1">
      <c r="A25" s="51" t="s">
        <v>7</v>
      </c>
      <c r="B25" s="52"/>
      <c r="C25" s="56">
        <f>COUNTA(C22:D24)</f>
        <v>1</v>
      </c>
      <c r="D25" s="57"/>
      <c r="E25" s="53">
        <f>SUM(E22:E24)</f>
        <v>540000</v>
      </c>
      <c r="F25" s="54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s="11" customFormat="1" ht="18.75" customHeight="1">
      <c r="A26" s="65" t="s">
        <v>21</v>
      </c>
      <c r="B26" s="45">
        <v>41159</v>
      </c>
      <c r="C26" s="67" t="s">
        <v>27</v>
      </c>
      <c r="D26" s="68"/>
      <c r="E26" s="41">
        <v>569400</v>
      </c>
      <c r="F26" s="43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s="11" customFormat="1" ht="18.75" customHeight="1">
      <c r="A27" s="59"/>
      <c r="B27" s="44"/>
      <c r="C27" s="66"/>
      <c r="D27" s="66"/>
      <c r="E27" s="37"/>
      <c r="F27" s="36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s="11" customFormat="1" ht="18.75" customHeight="1">
      <c r="A28" s="59"/>
      <c r="B28" s="33"/>
      <c r="C28" s="69"/>
      <c r="D28" s="70"/>
      <c r="E28" s="34"/>
      <c r="F28" s="35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s="11" customFormat="1" ht="18.75" customHeight="1">
      <c r="A29" s="51" t="s">
        <v>7</v>
      </c>
      <c r="B29" s="52"/>
      <c r="C29" s="56">
        <f>COUNTA(C26:D28)</f>
        <v>1</v>
      </c>
      <c r="D29" s="57"/>
      <c r="E29" s="53">
        <f>SUM(E26:E28)</f>
        <v>569400</v>
      </c>
      <c r="F29" s="54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s="11" customFormat="1" ht="18.75" customHeight="1">
      <c r="A30" s="59" t="s">
        <v>20</v>
      </c>
      <c r="B30" s="23"/>
      <c r="C30" s="60"/>
      <c r="D30" s="61"/>
      <c r="E30" s="30"/>
      <c r="F30" s="24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s="11" customFormat="1" ht="18.75" customHeight="1">
      <c r="A31" s="59"/>
      <c r="B31" s="23"/>
      <c r="C31" s="62"/>
      <c r="D31" s="63"/>
      <c r="E31" s="30"/>
      <c r="F31" s="24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s="11" customFormat="1" ht="18.75" customHeight="1">
      <c r="A32" s="51" t="s">
        <v>7</v>
      </c>
      <c r="B32" s="52"/>
      <c r="C32" s="56">
        <f>COUNTA(C31:D31)</f>
        <v>0</v>
      </c>
      <c r="D32" s="57"/>
      <c r="E32" s="53">
        <f>SUM(E30:E31)</f>
        <v>0</v>
      </c>
      <c r="F32" s="54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s="11" customFormat="1" ht="18.75" customHeight="1">
      <c r="A33" s="59" t="s">
        <v>24</v>
      </c>
      <c r="B33" s="23"/>
      <c r="C33" s="60"/>
      <c r="D33" s="61"/>
      <c r="E33" s="30"/>
      <c r="F33" s="24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1" customFormat="1" ht="18.75" customHeight="1">
      <c r="A34" s="59"/>
      <c r="B34" s="23"/>
      <c r="C34" s="62"/>
      <c r="D34" s="63"/>
      <c r="E34" s="30"/>
      <c r="F34" s="24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1" customFormat="1" ht="18.75" customHeight="1">
      <c r="A35" s="51" t="s">
        <v>7</v>
      </c>
      <c r="B35" s="52"/>
      <c r="C35" s="64">
        <f>COUNTA(C33:D34)</f>
        <v>0</v>
      </c>
      <c r="D35" s="64"/>
      <c r="E35" s="53">
        <f>SUM(E33:E34)</f>
        <v>0</v>
      </c>
      <c r="F35" s="54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1" customFormat="1" ht="18.75" customHeight="1">
      <c r="A36" s="16" t="s">
        <v>11</v>
      </c>
      <c r="B36" s="31"/>
      <c r="C36" s="58">
        <f>SUM(C21,C25,C29,C32,C35)</f>
        <v>2</v>
      </c>
      <c r="D36" s="58"/>
      <c r="E36" s="18">
        <f>SUM(E21,E25,E29,E32)</f>
        <v>1109400</v>
      </c>
      <c r="F36" s="32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7" ht="14.25">
      <c r="C57" s="2"/>
    </row>
    <row r="58" ht="14.25">
      <c r="C58" s="2"/>
    </row>
    <row r="59" ht="14.25">
      <c r="C59" s="2"/>
    </row>
    <row r="60" ht="14.25">
      <c r="C60" s="2"/>
    </row>
    <row r="61" ht="14.25">
      <c r="C61" s="2"/>
    </row>
    <row r="62" ht="14.25">
      <c r="C62" s="2"/>
    </row>
    <row r="63" ht="14.25">
      <c r="C63" s="2"/>
    </row>
    <row r="64" ht="14.25">
      <c r="C64" s="2"/>
    </row>
    <row r="65" ht="14.25">
      <c r="C65" s="2"/>
    </row>
    <row r="66" ht="14.25">
      <c r="C66" s="2"/>
    </row>
    <row r="67" ht="14.25">
      <c r="C67" s="2"/>
    </row>
    <row r="68" ht="14.25">
      <c r="C68" s="2"/>
    </row>
    <row r="69" ht="14.25">
      <c r="C69" s="2"/>
    </row>
    <row r="70" ht="14.25">
      <c r="C70" s="2"/>
    </row>
    <row r="71" ht="14.25">
      <c r="C71" s="2"/>
    </row>
  </sheetData>
  <sheetProtection/>
  <mergeCells count="37">
    <mergeCell ref="A18:A20"/>
    <mergeCell ref="C18:D18"/>
    <mergeCell ref="C19:D19"/>
    <mergeCell ref="C20:D20"/>
    <mergeCell ref="A1:F1"/>
    <mergeCell ref="E2:F2"/>
    <mergeCell ref="A3:F3"/>
    <mergeCell ref="A5:F5"/>
    <mergeCell ref="A7:C7"/>
    <mergeCell ref="A8:C8"/>
    <mergeCell ref="A9:C9"/>
    <mergeCell ref="A10:C10"/>
    <mergeCell ref="A11:C11"/>
    <mergeCell ref="A13:C13"/>
    <mergeCell ref="A15:F15"/>
    <mergeCell ref="C17:D17"/>
    <mergeCell ref="A12:C12"/>
    <mergeCell ref="C21:D21"/>
    <mergeCell ref="A22:A24"/>
    <mergeCell ref="C22:D22"/>
    <mergeCell ref="C24:D24"/>
    <mergeCell ref="C25:D25"/>
    <mergeCell ref="A26:A28"/>
    <mergeCell ref="C27:D27"/>
    <mergeCell ref="C26:D26"/>
    <mergeCell ref="C28:D28"/>
    <mergeCell ref="C23:D23"/>
    <mergeCell ref="C32:D32"/>
    <mergeCell ref="C36:D36"/>
    <mergeCell ref="C29:D29"/>
    <mergeCell ref="A30:A31"/>
    <mergeCell ref="C30:D30"/>
    <mergeCell ref="C31:D31"/>
    <mergeCell ref="A33:A34"/>
    <mergeCell ref="C33:D33"/>
    <mergeCell ref="C34:D34"/>
    <mergeCell ref="C35:D35"/>
  </mergeCells>
  <printOptions horizontalCentered="1"/>
  <pageMargins left="0.3937007874015748" right="0.3937007874015748" top="0.78" bottom="0.35433070866141736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기획예산처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2006-06-07T01:53:45Z</cp:lastPrinted>
  <dcterms:created xsi:type="dcterms:W3CDTF">2005-05-04T00:56:43Z</dcterms:created>
  <dcterms:modified xsi:type="dcterms:W3CDTF">2012-09-28T08:09:28Z</dcterms:modified>
  <cp:category/>
  <cp:version/>
  <cp:contentType/>
  <cp:contentStatus/>
</cp:coreProperties>
</file>